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3040" windowHeight="8250" activeTab="0"/>
  </bookViews>
  <sheets>
    <sheet name="investice" sheetId="1" r:id="rId1"/>
  </sheets>
  <definedNames/>
  <calcPr fullCalcOnLoad="1"/>
</workbook>
</file>

<file path=xl/sharedStrings.xml><?xml version="1.0" encoding="utf-8"?>
<sst xmlns="http://schemas.openxmlformats.org/spreadsheetml/2006/main" count="160" uniqueCount="95">
  <si>
    <t>Číslo akce</t>
  </si>
  <si>
    <t>Název akce</t>
  </si>
  <si>
    <t>Poznámka</t>
  </si>
  <si>
    <t>Projektová dokumentace ZŠ</t>
  </si>
  <si>
    <t>Kapitálové výdaje celkem</t>
  </si>
  <si>
    <t>Projektová dokumentace MŠ</t>
  </si>
  <si>
    <t>Projektová dokumentace</t>
  </si>
  <si>
    <t xml:space="preserve">Projektová </t>
  </si>
  <si>
    <t>Stavební</t>
  </si>
  <si>
    <t>Ostatní</t>
  </si>
  <si>
    <t>Celkem</t>
  </si>
  <si>
    <t>dokumen.</t>
  </si>
  <si>
    <t>práce</t>
  </si>
  <si>
    <t>tabulka č. 5</t>
  </si>
  <si>
    <t>Investiční transfery zřizeným příspěvkovým organizacím</t>
  </si>
  <si>
    <t>Přehled kapitálových výdajů dle jednotlivých odborů a investičních akcí (v tis. Kč)</t>
  </si>
  <si>
    <t>Odbor majetkový</t>
  </si>
  <si>
    <t>Celkem OIMH</t>
  </si>
  <si>
    <t>Celkem OM</t>
  </si>
  <si>
    <t xml:space="preserve">Odbor investic a místního hospodářství                                                                                                                                                   </t>
  </si>
  <si>
    <t xml:space="preserve">Odbor strategického rozvoje, školství a volnočasových aktivit                                                                                                                                  </t>
  </si>
  <si>
    <t>Technické zhodnocení - byty</t>
  </si>
  <si>
    <t>Technické zhodnocení - nebyty</t>
  </si>
  <si>
    <t>Uvolnění dlouhodobých pozastávek investičních akcí</t>
  </si>
  <si>
    <t>Projektová dokumentace OIMH</t>
  </si>
  <si>
    <t>Sládkova 4 - stavební úpravy domu</t>
  </si>
  <si>
    <t>Jedná se o uvolnění dlouhodobých pozastávek z investičních akcí realizovaných v minulých letech.</t>
  </si>
  <si>
    <t>Jedná se o realizaci prací charakteru technického zhodnocení v bytech zajišťovanou správci - odborem majetkovým.</t>
  </si>
  <si>
    <t>Jedná se o realizaci prací charakteru technického zhodnocení v nebytech zajišťovanou správci - odborem majetkovým.</t>
  </si>
  <si>
    <t>Odbor vnitřních věcí, IT</t>
  </si>
  <si>
    <t>Celkem OVV, IT</t>
  </si>
  <si>
    <t>Celkem OŠR</t>
  </si>
  <si>
    <t xml:space="preserve">Uvolnění dlouhodobých pozastávek investičních akcí </t>
  </si>
  <si>
    <t>Žofie Podlipské 3, 3a, Na Náhonu 8, 10, 14 - vybudování nové kanalizační přípojky</t>
  </si>
  <si>
    <t>Investiční transfery spolkům</t>
  </si>
  <si>
    <t>Proinvestováno za rok 2020</t>
  </si>
  <si>
    <t>Upravený rozpočet na rok 2020</t>
  </si>
  <si>
    <t>Ukončené akce k 31.12.2020</t>
  </si>
  <si>
    <t>Investiční převody mezi stat. městy a jejich městs. obvody</t>
  </si>
  <si>
    <t>Zahájené akce k 31.12.2020</t>
  </si>
  <si>
    <t>Infrastuktura ZŠ (ZŠO, Gajdošova)</t>
  </si>
  <si>
    <t>Infrastuktura ZŠ (ZŠO, Gen. Píky)</t>
  </si>
  <si>
    <t>Infrastuktura ZŠ (ZŠO, Nádražní)</t>
  </si>
  <si>
    <t xml:space="preserve">Jedná se o stavební úpravy pro zajištění bezbarierovosti školy, dodávku nábytku, dodávku IT vybavení a konektivitu a dodávku učebních pomůcek.  </t>
  </si>
  <si>
    <t>Energetické úspory ZŠO Gebauerova odloučené pracoviště Ibsenova (zateplení, rekuperace)</t>
  </si>
  <si>
    <t xml:space="preserve">Zateplení budovy včetně suterénu, zateplení střech nebo stropů včetně výměny klempířských výrobků, výměna oken a vstupních dveří, instalace rekuperačních jednotek pro výměnu vzduchu a výmalba místností. </t>
  </si>
  <si>
    <t>ZŠO, Gebauerova odloučené pracoviště Ibsenova sanace suterénu</t>
  </si>
  <si>
    <t>ZŠO Gebauerova odloučené pracoviště Ibsenova nádrž na dešťovou vodu</t>
  </si>
  <si>
    <t>ZŠO Gebauerova odloučené pracoviště Ibsenova regulace otopné soustavy po zateplení a výměny plynových kotlů</t>
  </si>
  <si>
    <t>Minikinokavárna - obnova digitální promítací techniky</t>
  </si>
  <si>
    <t>MŠO, Křižíkova - statické zabezpečení objektu</t>
  </si>
  <si>
    <t>V  objektu školky  jsou  praskliny, které  dle  statického  posouzení  vyžaduji stavební úpravy, které   zajistí  statické zabezpečení  spodní  části stavby a obvodového zdiva.</t>
  </si>
  <si>
    <t>Nezahájené akce k 31.12.2020</t>
  </si>
  <si>
    <t>Úprava parku Petra Bezruče - komunikace</t>
  </si>
  <si>
    <t>Rekonstrukce parku Petra Bezruče včetně nových tras chodníků, sadových úprav, nového dětského hřiště, mobiliáře a rekonstrukce VO.</t>
  </si>
  <si>
    <t>Regenerace sídliště Fifejdy II - VII. etapa - část A</t>
  </si>
  <si>
    <t>Proměna sadu Dr. Milady Horákové</t>
  </si>
  <si>
    <t>Projekt na komplexní revitalizaci a proměnu Sadu Dr. Milady Horákové, kdy předmětem je  architektonicko-urbanistická koncepce, projektová dokumentace pro územní řízení, stavební povolení a provádění stavby včetně inventarizace dřevin a výkonu inženýrské činnosti. Zadáním je proměna sadu v dynamický a moderní prostor veřejné zeleně v centru města pro relaxaci, zábavu a sport, spočívající v úpravě hlavní komunikační trasy v reprezentativní komunikační prostor, s využitím chodníkové sítě pro in-line bruslaře a koloběžkáře, ve vybudování vodních prvků. Součást jsou dále sadové úpravy, terénní modelace, vybavení parku novým mobiliářem a drobnou architekturou.</t>
  </si>
  <si>
    <t>Puchmajerova 9 - vybudování 2 bytů z nebytového prostoru</t>
  </si>
  <si>
    <t>fajnOVA Orebitská (Plynové kotelny Orebitská 14,16,18; Plynové kotelny Orebitská 23,25,27,29,; Plynová kotelna Trocnovská 25</t>
  </si>
  <si>
    <t>Změna systému vytápění, vybudováním centrálních plynových kotelen pro bytový dům, vybudování ústředního vytápění a rekonstrukce rozvodů ZTI.</t>
  </si>
  <si>
    <t>Poštovní 15 - rekonstrukce domu</t>
  </si>
  <si>
    <t>Změna způsobu vytápění celého objektu, rozdělení jednoho nebytového prostoru v 1. NP na dva samostatné nebytové prostory a zřízení nového vstupu do těchto prostor, výměna oken v celém objektu včetně změn velikosti výplní otvorů v 1. NP, oprava fasády a další udržovací práce</t>
  </si>
  <si>
    <t>Klimatizace na pracovišti ÚMOb MOaP - 5. NP</t>
  </si>
  <si>
    <t>Rozdělení místnosti č. 138 vč. infrastruktury</t>
  </si>
  <si>
    <t>Projektové dokumentace vč. krátkodobých pozastávek</t>
  </si>
  <si>
    <t>Klimatizace na pracovišti ÚMOb MOaP - zbytek prostor v 1. NP, 2. NP a 3. NP</t>
  </si>
  <si>
    <t>Jedná se o dodávku a instalaci klimatizačního zařízení do určených kanceláří ve zbývajících, neřešených patrech objektu radnice včetně potřebných stavebních úprav. Součástí zakázky jsou i potřebné stavební úpravy na elektroinstalaci a zajištění odvodu kondenzátu.</t>
  </si>
  <si>
    <t>Aplikace pro evidenci pozemků</t>
  </si>
  <si>
    <t>Pořízení centrálního síťového prvku</t>
  </si>
  <si>
    <t>Odbor sociálních věcí</t>
  </si>
  <si>
    <t>Společenská místnost a vybavení odlehčovací služby Gajdošova 39</t>
  </si>
  <si>
    <t>Celkem OSV</t>
  </si>
  <si>
    <t>Stavební úpravy ve 4. NP radnice ÚMOb MOaP - místnost č. 310</t>
  </si>
  <si>
    <t>Nákup tiskárny pro podatelnu</t>
  </si>
  <si>
    <t>Pořízení nového centrálního síťové prvku včetně zásuvného modulu. Nákup je důležitý z důvodu zastaralosti současného prvku, který má již 8 let.</t>
  </si>
  <si>
    <t xml:space="preserve">Sanace vlhkosti v suterénu, která byla provedena odstraněním všech omítek na stěnách a části stropu. Dále byla provedena injektáž silikonovým krémem všech obvodových i vnitřních stěn. Místa po injektáži se ošetřila pásem minerální stěrky. Rovněž byly demontovány dveře a ocelové zárubně a po provedení uceleného sanačního systému byly osazeny nové dveře s ocelovými zárubněmi. Stěny a stropy poté byly opatřeny penetrací a silikonovým interiérovým nátěrem. </t>
  </si>
  <si>
    <t xml:space="preserve">Podchycení a akumulace srážkových vod z části střechy objektu, ze střešních svodů vyvedených do dvora, návrh likvidace zasakováním do podloží s možností na její částečné využití k zavlažování zeleně v okolí areálu školy.Podzemní akumulační prostor pro srážkovou vodu byl vybaven havarijním přelivem do jednotné kanalizace. </t>
  </si>
  <si>
    <t>Pasportizace původního otopného systému, výpočet tepelných ztrát jednotlivých místností, po úpravě tepelně-technických vlastností, posouzení velikosti otopné plochy osazené v jednotlivých vytápěných místnostech ve vztahu ke změněným tepelným ztrátám, navržené technické řešení zabezpečilo nezbytně nutnou úpravu původního systému vytápění.  Výměna dvou plynových kotlů za dva nové plynové kondenzační kotle o jmenovitém výkonu 45 kW a osazení jednoho plynového tepelného čerpadla o výkonu 18,9 kW. V kotelně byly vyměněny oběhová čerpadla, armatury, zabezpečovací zařízení, plynovodní potrubí k TČ, rozvody topné vody vč. tepelné izolace potrubí a zapojení systému měření a regulace MaR.</t>
  </si>
  <si>
    <t>Předmětem této veřejné zakázky byla dodávka a montáž zařízení pro proces obnovení digitálního kina podle standardu DCI do Minikina v Ostravě. Kromě vlastní dodávky, zahrnovala i dopravu na místo plnění, vlastní instalaci, zprovoznění a komplexní vyzkoušení, následné zaškolení obsluhy, zajištění údržby a servisu v záruční době nejméně v délce 24 měsíců a mimo jiné také demontáž stávajících zařízení.</t>
  </si>
  <si>
    <t xml:space="preserve">Jedná se o rekonstrukci části jihozápadního prostoru sídliště Fifejdy II - oblast ohraničenou ul. Ahepjukova, areálem Základní školy Gen. Píky, areálem ČSAD a objektem občanské vybavenosti „Morávka“. Řešení zahrnovalo statickou dopravu s cílem zkvalitnit stávající nevyhovující parkování v této lokalitě, navýšení počtu parkovacích stání a optimalizaci pěších tras. Dále byly řešeny rekonstrukce vozovky a chodníků, úpravy veřejného osvětlení, úpravy inženýrských sítí, dosadby, drobná architektura, mobiliář a úpravy zeleně. </t>
  </si>
  <si>
    <t>Akce řešila napojení objektů bytových domů na ul. Žofie Podlipské 3,3a a Na Náhonu 8,10,14 na nově budovanou kanalizační stoku, která zajistí odvedení a likvidaci odpadních vod. Součástí této stavby byla i likvidace stávajících septiků, výměna ležatého kanalizačního potrubí v domě a nové napojení střešních svodů.</t>
  </si>
  <si>
    <t>Předmětem díla byla komplexní rekonstrukce bytového domu, výměna oken a dveří, oprava fasády vč. zateplení, ošetření nosných prvků střešní konstrukce vč. výměny střešní krytiny a zateplení půdního prostoru. Provedení sanace železobetonové stropní konstrukce - betonáž železobetonových stropních desek ve všech podlažích, změna dispozice v bytech mimo byty č. 1 a č. 5, změna nebytového prostoru v 1. NP na 2 byty, rekonstrukce podlah a elektroinstalace, výměna vnitřních a vstupních protipožárních dveří do bytů včetně zárubní, keramické obklady a dlažby v hygienických místnostech a chodbách, opravy vnitřních omítek a provedení sádrokartonových podhledů, dodávka nových kuchyňských linek vč. el. sporáků, oprava zábradlí, sklepních kójí a připojení objektu na společnou plynovou kotelnu</t>
  </si>
  <si>
    <t>Jedná se o dodávku a instalaci klimatizačního zařízení do určených kanceláří v 5. NP objektu radnice včetně potřebných stavebních úprav. Venkovní kondenzační jednotky byly umístěny na střeše nad 4. NP – dvorní část. Vnitřní jednotky (parapetní nebo nástěnné) byly umístěny v jednotlivých kancelářích. Součásti zakázky byly i potřebné úpravy na elektroinstalaci a zajištění odvodu kondenzátu.</t>
  </si>
  <si>
    <t>Předmětem plnění veřejné zakázky bylo vypracování projektové dokumentace pro stavební povolení a výkon autorského dozoru. V rámci úprav došlo k rozdělení místnosti č. 138 sádrokartonovou příčkou na dvě místnosti, ve kterých byly vyřešeny rozvody IT, úprava elektroinstalace, klimatizace, doplnění EPS a EZS.</t>
  </si>
  <si>
    <t>Ve 4.NP byla v části místnosti č. 310 (čekací chodba vybavena nábytkem) vybudována nová místnost kanceláře pro dva zaměstnance. Stěny kanceláře tvoří konstrukce sádrokartonové příčky tl.100 se zvukoizolační výplní. V příčce byly umístěny dveře s bočním světlíkem a nadsvětlíkem s mléčným sklem. Skleněná výplň v oknech z vnitřní strany kanceláře byla nahrazena za čirou výplň. V koutech styků podlahy a příčky byly osazeny podlahové lišty. V kanceláři byla upravena a rozvedena elektroinstalace a rozvody datové sítě. Vytápění bylo řešeno elektrickými přímotopy. Osazena byla také nová stropní svítidla.</t>
  </si>
  <si>
    <t xml:space="preserve">Pořízení nové tiskárny pro podatelnu. V průběhu roku 2021 dojde k zavedení nového systému, kdy bude nutné skenovat všechny doručené dokumenty, na což původní tiskárna nestačila. </t>
  </si>
  <si>
    <t xml:space="preserve">Jednalo se o implementaci aplikace Evidence pozemků na bázi WWW technologie. Řešení nahradilo starou aplikaci MS DOS. </t>
  </si>
  <si>
    <t>Jedná se o změnu místnosti střediska osobní hygieny na společenskou místnost v objektu domu s pečovatelskou službou na ulici Gajdošova 39b. Došlo ke změně dispozičního řešení místnosti a vytvoření zcela nového vstupu z chodby odlechčovací služby včetně zazdění stávajícího vstupu do místnosti. Další úpravou bylo umístění závěsných zástěn  v každém pokoji (5 ks) a vybavení nově vzniklé místnosti nábytkem a televizí.</t>
  </si>
  <si>
    <t>Zpracování projektových dokumentací pro objekty mateřských škol včetně uvolnění krátkodobých pozastávek.</t>
  </si>
  <si>
    <t>Zpracování projektových dokumentací  pro objekty základních škol včetně uvolnění krátkodobých pozastávek.</t>
  </si>
  <si>
    <t>Jedná se o projektové dokumentace k plánovaným akcím plánu investic.</t>
  </si>
  <si>
    <t xml:space="preserve">Předmětem veřejné zakázky byly stavební úpravy a výměna výplní otvorů na fasádách v 2. NP bytového domu na ul. Puchmajerova 1799/9. V 2. NP se nacházeli  jeden velký nebytový prostor s užitnou plochou 197 m2. Stavebními úpravami se změnil účel užívání stavby, to znamená, že z nebytového prostoru v 2. NP se staly dva prostory určené k bydlení. </t>
  </si>
  <si>
    <t>Zpracování projektových dokumentací  včetně uvolnění krátkodobých pozastávek.</t>
  </si>
  <si>
    <t>Zpracování projektových dokumentací včetně uvolnění krátkodobých pozastávek.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</si>
</sst>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  <numFmt numFmtId="184" formatCode="[$-405]d\.\ mmmm\ yyyy"/>
    <numFmt numFmtId="185" formatCode="0.0"/>
    <numFmt numFmtId="186" formatCode="_-* #,##0.0\ _K_č_-;\-* #,##0.0\ _K_č_-;_-* &quot;-&quot;??\ _K_č_-;_-@_-"/>
    <numFmt numFmtId="187" formatCode="_-* #,##0\ _K_č_-;\-* #,##0\ _K_č_-;_-* &quot;-&quot;??\ _K_č_-;_-@_-"/>
  </numFmts>
  <fonts count="44">
    <font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2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 wrapText="1" shrinkToFi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34" borderId="14" xfId="48" applyFont="1" applyFill="1" applyBorder="1" applyAlignment="1">
      <alignment horizontal="center" vertical="center"/>
      <protection/>
    </xf>
    <xf numFmtId="0" fontId="0" fillId="34" borderId="15" xfId="0" applyFont="1" applyFill="1" applyBorder="1" applyAlignment="1">
      <alignment horizontal="right" vertical="center"/>
    </xf>
    <xf numFmtId="3" fontId="0" fillId="34" borderId="15" xfId="0" applyNumberFormat="1" applyFont="1" applyFill="1" applyBorder="1" applyAlignment="1">
      <alignment horizontal="right" vertical="center"/>
    </xf>
    <xf numFmtId="0" fontId="0" fillId="34" borderId="16" xfId="48" applyFont="1" applyFill="1" applyBorder="1" applyAlignment="1">
      <alignment horizontal="center" vertical="center"/>
      <protection/>
    </xf>
    <xf numFmtId="0" fontId="0" fillId="34" borderId="17" xfId="0" applyFont="1" applyFill="1" applyBorder="1" applyAlignment="1">
      <alignment horizontal="right" vertical="center"/>
    </xf>
    <xf numFmtId="3" fontId="0" fillId="34" borderId="17" xfId="0" applyNumberFormat="1" applyFont="1" applyFill="1" applyBorder="1" applyAlignment="1">
      <alignment horizontal="right" vertical="center"/>
    </xf>
    <xf numFmtId="3" fontId="0" fillId="34" borderId="17" xfId="0" applyNumberFormat="1" applyFont="1" applyFill="1" applyBorder="1" applyAlignment="1">
      <alignment horizontal="right" vertical="center" wrapText="1"/>
    </xf>
    <xf numFmtId="3" fontId="0" fillId="34" borderId="17" xfId="48" applyNumberFormat="1" applyFont="1" applyFill="1" applyBorder="1" applyAlignment="1">
      <alignment horizontal="right" vertical="center"/>
      <protection/>
    </xf>
    <xf numFmtId="3" fontId="0" fillId="34" borderId="17" xfId="0" applyNumberFormat="1" applyFont="1" applyFill="1" applyBorder="1" applyAlignment="1">
      <alignment horizontal="right" vertical="center" wrapText="1"/>
    </xf>
    <xf numFmtId="0" fontId="0" fillId="34" borderId="18" xfId="48" applyFont="1" applyFill="1" applyBorder="1" applyAlignment="1">
      <alignment horizontal="center" vertical="center"/>
      <protection/>
    </xf>
    <xf numFmtId="3" fontId="0" fillId="34" borderId="19" xfId="0" applyNumberFormat="1" applyFont="1" applyFill="1" applyBorder="1" applyAlignment="1">
      <alignment horizontal="right" vertical="center" wrapText="1"/>
    </xf>
    <xf numFmtId="3" fontId="0" fillId="34" borderId="19" xfId="48" applyNumberFormat="1" applyFont="1" applyFill="1" applyBorder="1" applyAlignment="1">
      <alignment horizontal="right" vertical="center"/>
      <protection/>
    </xf>
    <xf numFmtId="0" fontId="0" fillId="34" borderId="20" xfId="48" applyFont="1" applyFill="1" applyBorder="1" applyAlignment="1">
      <alignment horizontal="center" vertical="center"/>
      <protection/>
    </xf>
    <xf numFmtId="3" fontId="0" fillId="34" borderId="11" xfId="0" applyNumberFormat="1" applyFont="1" applyFill="1" applyBorder="1" applyAlignment="1">
      <alignment horizontal="right" vertical="center" wrapText="1"/>
    </xf>
    <xf numFmtId="0" fontId="0" fillId="34" borderId="11" xfId="0" applyFont="1" applyFill="1" applyBorder="1" applyAlignment="1">
      <alignment horizontal="right" vertical="center"/>
    </xf>
    <xf numFmtId="3" fontId="0" fillId="34" borderId="11" xfId="48" applyNumberFormat="1" applyFont="1" applyFill="1" applyBorder="1" applyAlignment="1">
      <alignment horizontal="right" vertical="center"/>
      <protection/>
    </xf>
    <xf numFmtId="0" fontId="0" fillId="34" borderId="11" xfId="48" applyFont="1" applyFill="1" applyBorder="1" applyAlignment="1">
      <alignment vertical="center" wrapText="1"/>
      <protection/>
    </xf>
    <xf numFmtId="3" fontId="0" fillId="34" borderId="11" xfId="0" applyNumberFormat="1" applyFont="1" applyFill="1" applyBorder="1" applyAlignment="1">
      <alignment horizontal="right" vertical="center"/>
    </xf>
    <xf numFmtId="3" fontId="0" fillId="34" borderId="19" xfId="0" applyNumberFormat="1" applyFont="1" applyFill="1" applyBorder="1" applyAlignment="1">
      <alignment horizontal="right" vertical="center"/>
    </xf>
    <xf numFmtId="0" fontId="0" fillId="34" borderId="15" xfId="48" applyFont="1" applyFill="1" applyBorder="1" applyAlignment="1">
      <alignment vertical="center" wrapText="1"/>
      <protection/>
    </xf>
    <xf numFmtId="0" fontId="3" fillId="0" borderId="21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 shrinkToFit="1"/>
    </xf>
    <xf numFmtId="3" fontId="0" fillId="34" borderId="22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center"/>
    </xf>
    <xf numFmtId="0" fontId="0" fillId="34" borderId="17" xfId="48" applyFont="1" applyFill="1" applyBorder="1" applyAlignment="1">
      <alignment vertical="center"/>
      <protection/>
    </xf>
    <xf numFmtId="0" fontId="0" fillId="34" borderId="22" xfId="0" applyFont="1" applyFill="1" applyBorder="1" applyAlignment="1">
      <alignment horizontal="right" vertical="center"/>
    </xf>
    <xf numFmtId="0" fontId="0" fillId="34" borderId="17" xfId="0" applyFont="1" applyFill="1" applyBorder="1" applyAlignment="1">
      <alignment vertical="center" wrapText="1" shrinkToFit="1"/>
    </xf>
    <xf numFmtId="0" fontId="0" fillId="34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7" xfId="48" applyFont="1" applyBorder="1" applyAlignment="1">
      <alignment vertical="center" wrapText="1"/>
      <protection/>
    </xf>
    <xf numFmtId="0" fontId="0" fillId="34" borderId="17" xfId="48" applyFont="1" applyFill="1" applyBorder="1" applyAlignment="1">
      <alignment vertical="center" wrapText="1"/>
      <protection/>
    </xf>
    <xf numFmtId="0" fontId="3" fillId="34" borderId="21" xfId="0" applyFont="1" applyFill="1" applyBorder="1" applyAlignment="1">
      <alignment horizontal="left" vertical="center"/>
    </xf>
    <xf numFmtId="0" fontId="0" fillId="34" borderId="21" xfId="0" applyFill="1" applyBorder="1" applyAlignment="1">
      <alignment horizontal="center" vertical="center"/>
    </xf>
    <xf numFmtId="3" fontId="0" fillId="34" borderId="21" xfId="0" applyNumberFormat="1" applyFill="1" applyBorder="1" applyAlignment="1">
      <alignment horizontal="center"/>
    </xf>
    <xf numFmtId="0" fontId="0" fillId="34" borderId="21" xfId="0" applyFill="1" applyBorder="1" applyAlignment="1">
      <alignment horizontal="center" vertical="center" wrapText="1" shrinkToFit="1"/>
    </xf>
    <xf numFmtId="0" fontId="0" fillId="34" borderId="23" xfId="48" applyFont="1" applyFill="1" applyBorder="1" applyAlignment="1">
      <alignment horizontal="justify" vertical="center" wrapText="1"/>
      <protection/>
    </xf>
    <xf numFmtId="0" fontId="0" fillId="34" borderId="24" xfId="48" applyFont="1" applyFill="1" applyBorder="1" applyAlignment="1">
      <alignment horizontal="justify" vertical="center" wrapText="1"/>
      <protection/>
    </xf>
    <xf numFmtId="0" fontId="43" fillId="0" borderId="24" xfId="0" applyFont="1" applyBorder="1" applyAlignment="1">
      <alignment horizontal="left" vertical="center" wrapText="1"/>
    </xf>
    <xf numFmtId="0" fontId="43" fillId="34" borderId="24" xfId="0" applyFont="1" applyFill="1" applyBorder="1" applyAlignment="1">
      <alignment horizontal="justify" vertical="center"/>
    </xf>
    <xf numFmtId="0" fontId="0" fillId="0" borderId="17" xfId="48" applyFont="1" applyBorder="1" applyAlignment="1">
      <alignment vertical="center" wrapText="1"/>
      <protection/>
    </xf>
    <xf numFmtId="0" fontId="0" fillId="0" borderId="19" xfId="48" applyFont="1" applyBorder="1" applyAlignment="1">
      <alignment vertical="center" wrapText="1"/>
      <protection/>
    </xf>
    <xf numFmtId="0" fontId="0" fillId="0" borderId="15" xfId="48" applyFont="1" applyBorder="1" applyAlignment="1">
      <alignment vertical="center" wrapText="1"/>
      <protection/>
    </xf>
    <xf numFmtId="0" fontId="43" fillId="0" borderId="23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justify" vertical="center" wrapText="1"/>
    </xf>
    <xf numFmtId="0" fontId="43" fillId="34" borderId="24" xfId="0" applyFont="1" applyFill="1" applyBorder="1" applyAlignment="1">
      <alignment horizontal="justify" vertical="center" wrapText="1"/>
    </xf>
    <xf numFmtId="0" fontId="0" fillId="0" borderId="16" xfId="48" applyBorder="1" applyAlignment="1">
      <alignment horizontal="center" vertical="center"/>
      <protection/>
    </xf>
    <xf numFmtId="3" fontId="0" fillId="34" borderId="15" xfId="0" applyNumberFormat="1" applyFont="1" applyFill="1" applyBorder="1" applyAlignment="1">
      <alignment horizontal="right" vertical="center" wrapText="1"/>
    </xf>
    <xf numFmtId="0" fontId="0" fillId="34" borderId="21" xfId="0" applyFont="1" applyFill="1" applyBorder="1" applyAlignment="1">
      <alignment horizontal="right" vertical="center"/>
    </xf>
    <xf numFmtId="3" fontId="0" fillId="34" borderId="21" xfId="0" applyNumberFormat="1" applyFont="1" applyFill="1" applyBorder="1" applyAlignment="1">
      <alignment horizontal="right" vertical="center"/>
    </xf>
    <xf numFmtId="0" fontId="0" fillId="0" borderId="22" xfId="48" applyFont="1" applyBorder="1" applyAlignment="1">
      <alignment vertical="center" wrapText="1"/>
      <protection/>
    </xf>
    <xf numFmtId="0" fontId="0" fillId="0" borderId="21" xfId="0" applyFont="1" applyBorder="1" applyAlignment="1">
      <alignment vertical="center"/>
    </xf>
    <xf numFmtId="3" fontId="0" fillId="0" borderId="21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0" borderId="0" xfId="0" applyFont="1" applyBorder="1" applyAlignment="1">
      <alignment horizontal="justify" vertical="center" wrapText="1"/>
    </xf>
    <xf numFmtId="0" fontId="0" fillId="34" borderId="22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25" xfId="48" applyFont="1" applyFill="1" applyBorder="1" applyAlignment="1">
      <alignment horizontal="center" vertical="center"/>
      <protection/>
    </xf>
    <xf numFmtId="0" fontId="0" fillId="34" borderId="26" xfId="0" applyFont="1" applyFill="1" applyBorder="1" applyAlignment="1">
      <alignment vertical="center"/>
    </xf>
    <xf numFmtId="3" fontId="0" fillId="34" borderId="26" xfId="0" applyNumberFormat="1" applyFont="1" applyFill="1" applyBorder="1" applyAlignment="1">
      <alignment horizontal="right" vertical="center"/>
    </xf>
    <xf numFmtId="0" fontId="0" fillId="34" borderId="27" xfId="48" applyFont="1" applyFill="1" applyBorder="1" applyAlignment="1">
      <alignment horizontal="center" vertical="center"/>
      <protection/>
    </xf>
    <xf numFmtId="3" fontId="0" fillId="34" borderId="28" xfId="0" applyNumberFormat="1" applyFont="1" applyFill="1" applyBorder="1" applyAlignment="1">
      <alignment horizontal="right" vertical="center" wrapText="1"/>
    </xf>
    <xf numFmtId="3" fontId="0" fillId="34" borderId="28" xfId="0" applyNumberFormat="1" applyFont="1" applyFill="1" applyBorder="1" applyAlignment="1">
      <alignment horizontal="right" vertical="center"/>
    </xf>
    <xf numFmtId="3" fontId="0" fillId="34" borderId="28" xfId="48" applyNumberFormat="1" applyFont="1" applyFill="1" applyBorder="1" applyAlignment="1">
      <alignment horizontal="right" vertical="center"/>
      <protection/>
    </xf>
    <xf numFmtId="0" fontId="43" fillId="0" borderId="23" xfId="0" applyFont="1" applyBorder="1" applyAlignment="1">
      <alignment horizontal="justify" vertical="center" wrapText="1"/>
    </xf>
    <xf numFmtId="0" fontId="0" fillId="34" borderId="19" xfId="48" applyFont="1" applyFill="1" applyBorder="1" applyAlignment="1">
      <alignment vertical="center" wrapText="1"/>
      <protection/>
    </xf>
    <xf numFmtId="0" fontId="0" fillId="34" borderId="29" xfId="48" applyFont="1" applyFill="1" applyBorder="1" applyAlignment="1">
      <alignment horizontal="justify" vertical="center" wrapText="1"/>
      <protection/>
    </xf>
    <xf numFmtId="0" fontId="0" fillId="0" borderId="25" xfId="48" applyBorder="1" applyAlignment="1">
      <alignment horizontal="center" vertical="center"/>
      <protection/>
    </xf>
    <xf numFmtId="0" fontId="0" fillId="0" borderId="26" xfId="48" applyFont="1" applyBorder="1" applyAlignment="1">
      <alignment vertical="center" wrapText="1"/>
      <protection/>
    </xf>
    <xf numFmtId="3" fontId="0" fillId="34" borderId="26" xfId="0" applyNumberFormat="1" applyFont="1" applyFill="1" applyBorder="1" applyAlignment="1">
      <alignment horizontal="right" vertical="center" wrapText="1"/>
    </xf>
    <xf numFmtId="0" fontId="43" fillId="0" borderId="30" xfId="0" applyFont="1" applyBorder="1" applyAlignment="1">
      <alignment horizontal="left" vertical="center" wrapText="1"/>
    </xf>
    <xf numFmtId="0" fontId="43" fillId="34" borderId="29" xfId="0" applyFont="1" applyFill="1" applyBorder="1" applyAlignment="1">
      <alignment horizontal="justify" vertical="center" wrapText="1"/>
    </xf>
    <xf numFmtId="0" fontId="0" fillId="34" borderId="26" xfId="48" applyFont="1" applyFill="1" applyBorder="1" applyAlignment="1">
      <alignment vertical="center" wrapText="1"/>
      <protection/>
    </xf>
    <xf numFmtId="0" fontId="0" fillId="34" borderId="30" xfId="48" applyFont="1" applyFill="1" applyBorder="1" applyAlignment="1">
      <alignment horizontal="justify" vertical="center" wrapText="1"/>
      <protection/>
    </xf>
    <xf numFmtId="0" fontId="0" fillId="0" borderId="24" xfId="48" applyFont="1" applyBorder="1" applyAlignment="1">
      <alignment horizontal="justify" vertical="center"/>
      <protection/>
    </xf>
    <xf numFmtId="0" fontId="0" fillId="34" borderId="19" xfId="0" applyFont="1" applyFill="1" applyBorder="1" applyAlignment="1">
      <alignment horizontal="right" vertical="center"/>
    </xf>
    <xf numFmtId="0" fontId="0" fillId="34" borderId="19" xfId="0" applyFill="1" applyBorder="1" applyAlignment="1">
      <alignment horizontal="right" vertical="center"/>
    </xf>
    <xf numFmtId="0" fontId="0" fillId="34" borderId="29" xfId="48" applyFill="1" applyBorder="1" applyAlignment="1">
      <alignment horizontal="justify" vertical="center" wrapText="1"/>
      <protection/>
    </xf>
    <xf numFmtId="0" fontId="0" fillId="0" borderId="14" xfId="48" applyFont="1" applyBorder="1" applyAlignment="1">
      <alignment horizontal="center" vertical="center"/>
      <protection/>
    </xf>
    <xf numFmtId="0" fontId="0" fillId="0" borderId="16" xfId="48" applyFont="1" applyBorder="1" applyAlignment="1">
      <alignment horizontal="center" vertical="center"/>
      <protection/>
    </xf>
    <xf numFmtId="0" fontId="0" fillId="0" borderId="31" xfId="48" applyFont="1" applyBorder="1" applyAlignment="1">
      <alignment horizontal="center" vertical="center"/>
      <protection/>
    </xf>
    <xf numFmtId="0" fontId="0" fillId="0" borderId="32" xfId="0" applyFont="1" applyBorder="1" applyAlignment="1">
      <alignment vertical="center"/>
    </xf>
    <xf numFmtId="0" fontId="0" fillId="0" borderId="30" xfId="0" applyFont="1" applyBorder="1" applyAlignment="1">
      <alignment horizontal="justify" vertical="center"/>
    </xf>
    <xf numFmtId="0" fontId="0" fillId="34" borderId="24" xfId="48" applyFont="1" applyFill="1" applyBorder="1" applyAlignment="1">
      <alignment horizontal="justify" vertical="center"/>
      <protection/>
    </xf>
    <xf numFmtId="0" fontId="0" fillId="0" borderId="29" xfId="48" applyFont="1" applyBorder="1" applyAlignment="1">
      <alignment horizontal="justify" vertical="center"/>
      <protection/>
    </xf>
    <xf numFmtId="0" fontId="0" fillId="34" borderId="24" xfId="48" applyFont="1" applyFill="1" applyBorder="1" applyAlignment="1">
      <alignment horizontal="justify" vertical="center" wrapText="1"/>
      <protection/>
    </xf>
    <xf numFmtId="0" fontId="0" fillId="34" borderId="24" xfId="48" applyFont="1" applyFill="1" applyBorder="1" applyAlignment="1">
      <alignment horizontal="justify" vertical="center" wrapText="1"/>
      <protection/>
    </xf>
    <xf numFmtId="0" fontId="0" fillId="0" borderId="24" xfId="0" applyFont="1" applyBorder="1" applyAlignment="1">
      <alignment horizontal="justify" vertical="center"/>
    </xf>
    <xf numFmtId="0" fontId="0" fillId="0" borderId="29" xfId="0" applyFont="1" applyBorder="1" applyAlignment="1">
      <alignment horizontal="justify" vertical="center" wrapText="1"/>
    </xf>
    <xf numFmtId="0" fontId="0" fillId="0" borderId="33" xfId="48" applyFont="1" applyBorder="1" applyAlignment="1">
      <alignment horizontal="justify" vertical="center"/>
      <protection/>
    </xf>
    <xf numFmtId="0" fontId="3" fillId="33" borderId="27" xfId="0" applyFont="1" applyFill="1" applyBorder="1" applyAlignment="1">
      <alignment horizontal="center" vertical="center" wrapText="1" shrinkToFit="1"/>
    </xf>
    <xf numFmtId="0" fontId="3" fillId="33" borderId="34" xfId="0" applyFont="1" applyFill="1" applyBorder="1" applyAlignment="1">
      <alignment horizontal="center" vertical="center" wrapText="1" shrinkToFit="1"/>
    </xf>
    <xf numFmtId="0" fontId="3" fillId="33" borderId="35" xfId="0" applyFont="1" applyFill="1" applyBorder="1" applyAlignment="1">
      <alignment horizontal="center" vertical="center" wrapText="1" shrinkToFit="1"/>
    </xf>
    <xf numFmtId="0" fontId="3" fillId="33" borderId="28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 wrapText="1" shrinkToFit="1"/>
    </xf>
    <xf numFmtId="0" fontId="3" fillId="33" borderId="38" xfId="0" applyFont="1" applyFill="1" applyBorder="1" applyAlignment="1">
      <alignment horizontal="center" vertical="center" wrapText="1" shrinkToFit="1"/>
    </xf>
    <xf numFmtId="0" fontId="3" fillId="33" borderId="39" xfId="0" applyFont="1" applyFill="1" applyBorder="1" applyAlignment="1">
      <alignment horizontal="center" vertical="center" wrapText="1" shrinkToFit="1"/>
    </xf>
    <xf numFmtId="0" fontId="6" fillId="33" borderId="28" xfId="0" applyFont="1" applyFill="1" applyBorder="1" applyAlignment="1">
      <alignment horizontal="center" vertical="center" wrapText="1" shrinkToFit="1"/>
    </xf>
    <xf numFmtId="0" fontId="6" fillId="33" borderId="36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0" fillId="34" borderId="43" xfId="48" applyFont="1" applyFill="1" applyBorder="1" applyAlignment="1">
      <alignment horizontal="justify" vertical="center" wrapText="1"/>
      <protection/>
    </xf>
    <xf numFmtId="0" fontId="0" fillId="34" borderId="24" xfId="48" applyFont="1" applyFill="1" applyBorder="1" applyAlignment="1">
      <alignment vertical="center" wrapText="1"/>
      <protection/>
    </xf>
    <xf numFmtId="0" fontId="0" fillId="0" borderId="23" xfId="48" applyFont="1" applyBorder="1" applyAlignment="1">
      <alignment horizontal="justify" vertical="center" wrapText="1"/>
      <protection/>
    </xf>
    <xf numFmtId="0" fontId="0" fillId="0" borderId="24" xfId="48" applyFont="1" applyBorder="1" applyAlignment="1">
      <alignment horizontal="justify" vertical="center" wrapText="1"/>
      <protection/>
    </xf>
    <xf numFmtId="0" fontId="0" fillId="34" borderId="24" xfId="48" applyFont="1" applyFill="1" applyBorder="1" applyAlignment="1">
      <alignment horizontal="justify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showGridLines="0" tabSelected="1" view="pageLayout" zoomScale="130" zoomScalePageLayoutView="130" workbookViewId="0" topLeftCell="A1">
      <selection activeCell="H2" sqref="H2"/>
    </sheetView>
  </sheetViews>
  <sheetFormatPr defaultColWidth="9.140625" defaultRowHeight="12.75"/>
  <cols>
    <col min="1" max="1" width="5.28125" style="0" customWidth="1"/>
    <col min="2" max="2" width="35.8515625" style="0" customWidth="1"/>
    <col min="3" max="7" width="9.28125" style="0" customWidth="1"/>
    <col min="8" max="8" width="69.28125" style="0" customWidth="1"/>
  </cols>
  <sheetData>
    <row r="1" ht="18">
      <c r="A1" s="18" t="s">
        <v>15</v>
      </c>
    </row>
    <row r="2" ht="6" customHeight="1">
      <c r="A2" s="18"/>
    </row>
    <row r="3" spans="1:8" ht="15.75" customHeight="1" thickBot="1">
      <c r="A3" s="3" t="s">
        <v>20</v>
      </c>
      <c r="B3" s="11"/>
      <c r="C3" s="11"/>
      <c r="D3" s="11"/>
      <c r="E3" s="11"/>
      <c r="F3" s="11"/>
      <c r="G3" s="12"/>
      <c r="H3" s="15" t="s">
        <v>13</v>
      </c>
    </row>
    <row r="4" spans="1:8" s="6" customFormat="1" ht="18" customHeight="1">
      <c r="A4" s="115" t="s">
        <v>0</v>
      </c>
      <c r="B4" s="118" t="s">
        <v>1</v>
      </c>
      <c r="C4" s="127" t="s">
        <v>35</v>
      </c>
      <c r="D4" s="128"/>
      <c r="E4" s="128"/>
      <c r="F4" s="129"/>
      <c r="G4" s="124" t="s">
        <v>36</v>
      </c>
      <c r="H4" s="121" t="s">
        <v>2</v>
      </c>
    </row>
    <row r="5" spans="1:8" s="6" customFormat="1" ht="15" customHeight="1">
      <c r="A5" s="116"/>
      <c r="B5" s="119"/>
      <c r="C5" s="16" t="s">
        <v>7</v>
      </c>
      <c r="D5" s="16" t="s">
        <v>8</v>
      </c>
      <c r="E5" s="16" t="s">
        <v>9</v>
      </c>
      <c r="F5" s="16" t="s">
        <v>10</v>
      </c>
      <c r="G5" s="125"/>
      <c r="H5" s="122"/>
    </row>
    <row r="6" spans="1:8" s="6" customFormat="1" ht="15" customHeight="1" thickBot="1">
      <c r="A6" s="117"/>
      <c r="B6" s="120"/>
      <c r="C6" s="17" t="s">
        <v>11</v>
      </c>
      <c r="D6" s="17" t="s">
        <v>12</v>
      </c>
      <c r="E6" s="17"/>
      <c r="F6" s="17"/>
      <c r="G6" s="126"/>
      <c r="H6" s="123"/>
    </row>
    <row r="7" spans="1:8" s="6" customFormat="1" ht="15" customHeight="1" thickBot="1">
      <c r="A7" s="20" t="s">
        <v>37</v>
      </c>
      <c r="B7" s="11"/>
      <c r="C7" s="12"/>
      <c r="D7" s="19"/>
      <c r="E7" s="19"/>
      <c r="F7" s="19"/>
      <c r="G7" s="19"/>
      <c r="H7" s="22"/>
    </row>
    <row r="8" spans="1:8" s="6" customFormat="1" ht="25.5">
      <c r="A8" s="23">
        <v>9116</v>
      </c>
      <c r="B8" s="66" t="s">
        <v>40</v>
      </c>
      <c r="C8" s="25"/>
      <c r="D8" s="25">
        <v>8647</v>
      </c>
      <c r="E8" s="25"/>
      <c r="F8" s="25">
        <f aca="true" t="shared" si="0" ref="F8:F17">SUM(C8:E8)</f>
        <v>8647</v>
      </c>
      <c r="G8" s="25">
        <v>8648</v>
      </c>
      <c r="H8" s="67" t="s">
        <v>43</v>
      </c>
    </row>
    <row r="9" spans="1:8" s="6" customFormat="1" ht="25.5">
      <c r="A9" s="26">
        <v>9120</v>
      </c>
      <c r="B9" s="54" t="s">
        <v>41</v>
      </c>
      <c r="C9" s="29"/>
      <c r="D9" s="29">
        <v>6989</v>
      </c>
      <c r="E9" s="31"/>
      <c r="F9" s="28">
        <f t="shared" si="0"/>
        <v>6989</v>
      </c>
      <c r="G9" s="30">
        <v>7145</v>
      </c>
      <c r="H9" s="62" t="s">
        <v>43</v>
      </c>
    </row>
    <row r="10" spans="1:8" s="6" customFormat="1" ht="25.5">
      <c r="A10" s="26">
        <v>9119</v>
      </c>
      <c r="B10" s="54" t="s">
        <v>42</v>
      </c>
      <c r="C10" s="28"/>
      <c r="D10" s="29">
        <v>5876</v>
      </c>
      <c r="E10" s="29"/>
      <c r="F10" s="28">
        <f t="shared" si="0"/>
        <v>5876</v>
      </c>
      <c r="G10" s="30">
        <v>5889</v>
      </c>
      <c r="H10" s="62" t="s">
        <v>43</v>
      </c>
    </row>
    <row r="11" spans="1:8" s="6" customFormat="1" ht="38.25">
      <c r="A11" s="26">
        <v>9121</v>
      </c>
      <c r="B11" s="64" t="s">
        <v>44</v>
      </c>
      <c r="C11" s="28">
        <v>136</v>
      </c>
      <c r="D11" s="29">
        <v>19718</v>
      </c>
      <c r="E11" s="29">
        <v>11</v>
      </c>
      <c r="F11" s="28">
        <f t="shared" si="0"/>
        <v>19865</v>
      </c>
      <c r="G11" s="30">
        <v>19865</v>
      </c>
      <c r="H11" s="61" t="s">
        <v>45</v>
      </c>
    </row>
    <row r="12" spans="1:8" s="10" customFormat="1" ht="76.5">
      <c r="A12" s="26">
        <v>9124</v>
      </c>
      <c r="B12" s="54" t="s">
        <v>46</v>
      </c>
      <c r="C12" s="29">
        <v>34</v>
      </c>
      <c r="D12" s="29">
        <v>8708</v>
      </c>
      <c r="E12" s="29">
        <v>13</v>
      </c>
      <c r="F12" s="28">
        <f t="shared" si="0"/>
        <v>8755</v>
      </c>
      <c r="G12" s="30">
        <v>8755</v>
      </c>
      <c r="H12" s="63" t="s">
        <v>76</v>
      </c>
    </row>
    <row r="13" spans="1:8" s="10" customFormat="1" ht="63.75">
      <c r="A13" s="26">
        <v>9125</v>
      </c>
      <c r="B13" s="54" t="s">
        <v>47</v>
      </c>
      <c r="C13" s="29">
        <v>94</v>
      </c>
      <c r="D13" s="29">
        <v>4050</v>
      </c>
      <c r="E13" s="29"/>
      <c r="F13" s="28">
        <f t="shared" si="0"/>
        <v>4144</v>
      </c>
      <c r="G13" s="30">
        <v>4187</v>
      </c>
      <c r="H13" s="63" t="s">
        <v>77</v>
      </c>
    </row>
    <row r="14" spans="1:8" s="10" customFormat="1" ht="127.5">
      <c r="A14" s="26">
        <v>9126</v>
      </c>
      <c r="B14" s="64" t="s">
        <v>48</v>
      </c>
      <c r="C14" s="29">
        <v>64</v>
      </c>
      <c r="D14" s="29">
        <v>2437</v>
      </c>
      <c r="E14" s="29">
        <v>1</v>
      </c>
      <c r="F14" s="28">
        <f>SUM(C14:E14)</f>
        <v>2502</v>
      </c>
      <c r="G14" s="30">
        <v>2520</v>
      </c>
      <c r="H14" s="108" t="s">
        <v>78</v>
      </c>
    </row>
    <row r="15" spans="1:8" s="10" customFormat="1" ht="77.25" thickBot="1">
      <c r="A15" s="32">
        <v>9127</v>
      </c>
      <c r="B15" s="65" t="s">
        <v>49</v>
      </c>
      <c r="C15" s="33"/>
      <c r="D15" s="33">
        <v>1100</v>
      </c>
      <c r="E15" s="33">
        <v>1</v>
      </c>
      <c r="F15" s="41">
        <f>SUM(C15:E15)</f>
        <v>1101</v>
      </c>
      <c r="G15" s="34">
        <v>1101</v>
      </c>
      <c r="H15" s="109" t="s">
        <v>79</v>
      </c>
    </row>
    <row r="16" spans="1:8" s="10" customFormat="1" ht="13.5" thickBot="1">
      <c r="A16" s="56" t="s">
        <v>39</v>
      </c>
      <c r="B16" s="57"/>
      <c r="C16" s="58"/>
      <c r="D16" s="58"/>
      <c r="E16" s="58"/>
      <c r="F16" s="58"/>
      <c r="G16" s="58"/>
      <c r="H16" s="59"/>
    </row>
    <row r="17" spans="1:8" s="10" customFormat="1" ht="38.25">
      <c r="A17" s="85">
        <v>9097</v>
      </c>
      <c r="B17" s="66" t="s">
        <v>50</v>
      </c>
      <c r="C17" s="86">
        <v>162</v>
      </c>
      <c r="D17" s="86">
        <v>3065</v>
      </c>
      <c r="E17" s="86">
        <v>10</v>
      </c>
      <c r="F17" s="87">
        <f t="shared" si="0"/>
        <v>3237</v>
      </c>
      <c r="G17" s="88">
        <v>4105</v>
      </c>
      <c r="H17" s="89" t="s">
        <v>51</v>
      </c>
    </row>
    <row r="18" spans="1:8" s="10" customFormat="1" ht="25.5">
      <c r="A18" s="35">
        <v>9001</v>
      </c>
      <c r="B18" s="39" t="s">
        <v>5</v>
      </c>
      <c r="C18" s="40">
        <v>98</v>
      </c>
      <c r="D18" s="36"/>
      <c r="E18" s="36"/>
      <c r="F18" s="40">
        <f>SUM(C18:E18)</f>
        <v>98</v>
      </c>
      <c r="G18" s="38">
        <v>900</v>
      </c>
      <c r="H18" s="130" t="s">
        <v>89</v>
      </c>
    </row>
    <row r="19" spans="1:8" s="10" customFormat="1" ht="25.5">
      <c r="A19" s="26">
        <v>9006</v>
      </c>
      <c r="B19" s="55" t="s">
        <v>3</v>
      </c>
      <c r="C19" s="28">
        <v>1976</v>
      </c>
      <c r="D19" s="28"/>
      <c r="E19" s="28"/>
      <c r="F19" s="28">
        <f>SUM(C19:E19)</f>
        <v>1976</v>
      </c>
      <c r="G19" s="28">
        <v>2008</v>
      </c>
      <c r="H19" s="131" t="s">
        <v>90</v>
      </c>
    </row>
    <row r="20" spans="1:8" s="10" customFormat="1" ht="26.25" thickBot="1">
      <c r="A20" s="32">
        <v>9098</v>
      </c>
      <c r="B20" s="90" t="s">
        <v>23</v>
      </c>
      <c r="C20" s="33"/>
      <c r="D20" s="33">
        <v>49</v>
      </c>
      <c r="E20" s="33"/>
      <c r="F20" s="41">
        <f>SUM(C20:E20)</f>
        <v>49</v>
      </c>
      <c r="G20" s="34">
        <v>85</v>
      </c>
      <c r="H20" s="91" t="s">
        <v>26</v>
      </c>
    </row>
    <row r="21" spans="1:8" ht="15.75">
      <c r="A21" s="1" t="s">
        <v>31</v>
      </c>
      <c r="B21" s="1"/>
      <c r="C21" s="2"/>
      <c r="D21" s="2"/>
      <c r="E21" s="2"/>
      <c r="F21" s="2">
        <f>SUM(F8:F20)</f>
        <v>63239</v>
      </c>
      <c r="G21" s="2">
        <f>SUM(G8:G20)</f>
        <v>65208</v>
      </c>
      <c r="H21" s="1"/>
    </row>
    <row r="22" ht="18">
      <c r="A22" s="18"/>
    </row>
    <row r="23" ht="18">
      <c r="A23" s="18" t="s">
        <v>15</v>
      </c>
    </row>
    <row r="24" ht="8.25" customHeight="1"/>
    <row r="25" spans="1:8" ht="16.5" thickBot="1">
      <c r="A25" s="13" t="s">
        <v>19</v>
      </c>
      <c r="B25" s="14"/>
      <c r="C25" s="14"/>
      <c r="D25" s="14"/>
      <c r="E25" s="14"/>
      <c r="F25" s="14"/>
      <c r="G25" s="14"/>
      <c r="H25" s="15" t="s">
        <v>13</v>
      </c>
    </row>
    <row r="26" spans="1:8" s="6" customFormat="1" ht="15" customHeight="1">
      <c r="A26" s="115" t="s">
        <v>0</v>
      </c>
      <c r="B26" s="118" t="s">
        <v>1</v>
      </c>
      <c r="C26" s="127" t="s">
        <v>35</v>
      </c>
      <c r="D26" s="128"/>
      <c r="E26" s="128"/>
      <c r="F26" s="129"/>
      <c r="G26" s="124" t="s">
        <v>36</v>
      </c>
      <c r="H26" s="121" t="s">
        <v>2</v>
      </c>
    </row>
    <row r="27" spans="1:8" s="6" customFormat="1" ht="15" customHeight="1">
      <c r="A27" s="116"/>
      <c r="B27" s="119"/>
      <c r="C27" s="16" t="s">
        <v>7</v>
      </c>
      <c r="D27" s="16" t="s">
        <v>8</v>
      </c>
      <c r="E27" s="16" t="s">
        <v>9</v>
      </c>
      <c r="F27" s="16" t="s">
        <v>10</v>
      </c>
      <c r="G27" s="125"/>
      <c r="H27" s="122"/>
    </row>
    <row r="28" spans="1:8" s="6" customFormat="1" ht="19.5" customHeight="1" thickBot="1">
      <c r="A28" s="117"/>
      <c r="B28" s="120"/>
      <c r="C28" s="17" t="s">
        <v>11</v>
      </c>
      <c r="D28" s="17" t="s">
        <v>12</v>
      </c>
      <c r="E28" s="17"/>
      <c r="F28" s="17"/>
      <c r="G28" s="126"/>
      <c r="H28" s="123"/>
    </row>
    <row r="29" spans="1:8" s="6" customFormat="1" ht="13.5" thickBot="1">
      <c r="A29" s="43" t="s">
        <v>37</v>
      </c>
      <c r="B29" s="44"/>
      <c r="C29" s="47"/>
      <c r="D29" s="47"/>
      <c r="E29" s="47"/>
      <c r="F29" s="47"/>
      <c r="G29" s="47"/>
      <c r="H29" s="45"/>
    </row>
    <row r="30" spans="1:8" s="6" customFormat="1" ht="90" thickBot="1">
      <c r="A30" s="92">
        <v>9364</v>
      </c>
      <c r="B30" s="93" t="s">
        <v>55</v>
      </c>
      <c r="C30" s="94">
        <v>131</v>
      </c>
      <c r="D30" s="94">
        <v>11406</v>
      </c>
      <c r="E30" s="94">
        <v>23</v>
      </c>
      <c r="F30" s="94">
        <f>SUM(C30:E30)</f>
        <v>11560</v>
      </c>
      <c r="G30" s="84">
        <v>11717</v>
      </c>
      <c r="H30" s="95" t="s">
        <v>80</v>
      </c>
    </row>
    <row r="31" spans="1:8" ht="13.5" thickBot="1">
      <c r="A31" s="43" t="s">
        <v>39</v>
      </c>
      <c r="B31" s="44"/>
      <c r="C31" s="47"/>
      <c r="D31" s="47"/>
      <c r="E31" s="47"/>
      <c r="F31" s="47"/>
      <c r="G31" s="47"/>
      <c r="H31" s="45"/>
    </row>
    <row r="32" spans="1:8" ht="12.75">
      <c r="A32" s="23">
        <v>9201</v>
      </c>
      <c r="B32" s="42" t="s">
        <v>24</v>
      </c>
      <c r="C32" s="71">
        <v>1054</v>
      </c>
      <c r="D32" s="71"/>
      <c r="E32" s="71"/>
      <c r="F32" s="71">
        <f>SUM(C32:E32)</f>
        <v>1054</v>
      </c>
      <c r="G32" s="25">
        <v>2000</v>
      </c>
      <c r="H32" s="132" t="s">
        <v>91</v>
      </c>
    </row>
    <row r="33" spans="1:8" ht="25.5">
      <c r="A33" s="26">
        <v>9338</v>
      </c>
      <c r="B33" s="55" t="s">
        <v>32</v>
      </c>
      <c r="C33" s="29"/>
      <c r="D33" s="29">
        <v>485</v>
      </c>
      <c r="E33" s="29"/>
      <c r="F33" s="29">
        <f>SUM(C33:E33)</f>
        <v>485</v>
      </c>
      <c r="G33" s="28">
        <v>490</v>
      </c>
      <c r="H33" s="133" t="s">
        <v>26</v>
      </c>
    </row>
    <row r="34" spans="1:8" ht="26.25" thickBot="1">
      <c r="A34" s="32">
        <v>9323</v>
      </c>
      <c r="B34" s="65" t="s">
        <v>53</v>
      </c>
      <c r="C34" s="33">
        <v>60</v>
      </c>
      <c r="D34" s="33"/>
      <c r="E34" s="33"/>
      <c r="F34" s="33">
        <f>SUM(C34:E34)</f>
        <v>60</v>
      </c>
      <c r="G34" s="41">
        <v>60</v>
      </c>
      <c r="H34" s="96" t="s">
        <v>54</v>
      </c>
    </row>
    <row r="35" spans="1:8" ht="13.5" thickBot="1">
      <c r="A35" s="43" t="s">
        <v>52</v>
      </c>
      <c r="B35" s="44"/>
      <c r="C35" s="47"/>
      <c r="D35" s="47"/>
      <c r="E35" s="47"/>
      <c r="F35" s="47"/>
      <c r="G35" s="47"/>
      <c r="H35" s="45"/>
    </row>
    <row r="36" spans="1:8" ht="115.5" thickBot="1">
      <c r="A36" s="82">
        <v>9348</v>
      </c>
      <c r="B36" s="97" t="s">
        <v>56</v>
      </c>
      <c r="C36" s="94"/>
      <c r="D36" s="94"/>
      <c r="E36" s="94"/>
      <c r="F36" s="94">
        <f>SUM(C36:E36)</f>
        <v>0</v>
      </c>
      <c r="G36" s="84">
        <v>346</v>
      </c>
      <c r="H36" s="98" t="s">
        <v>57</v>
      </c>
    </row>
    <row r="37" spans="1:8" ht="19.5" customHeight="1">
      <c r="A37" s="1" t="s">
        <v>17</v>
      </c>
      <c r="B37" s="1"/>
      <c r="C37" s="1"/>
      <c r="D37" s="1"/>
      <c r="E37" s="1"/>
      <c r="F37" s="2">
        <f>SUM(F30:F36)</f>
        <v>13159</v>
      </c>
      <c r="G37" s="2">
        <f>SUM(G30:G36)</f>
        <v>14613</v>
      </c>
      <c r="H37" s="1"/>
    </row>
    <row r="38" ht="22.5" customHeight="1">
      <c r="A38" s="18" t="s">
        <v>15</v>
      </c>
    </row>
    <row r="39" spans="1:8" ht="9.75" customHeight="1">
      <c r="A39" s="1"/>
      <c r="B39" s="1"/>
      <c r="C39" s="1"/>
      <c r="D39" s="1"/>
      <c r="E39" s="1"/>
      <c r="F39" s="2"/>
      <c r="G39" s="2"/>
      <c r="H39" s="1"/>
    </row>
    <row r="40" spans="1:8" ht="16.5" thickBot="1">
      <c r="A40" s="3" t="s">
        <v>16</v>
      </c>
      <c r="B40" s="4"/>
      <c r="C40" s="4"/>
      <c r="D40" s="4"/>
      <c r="E40" s="4"/>
      <c r="F40" s="4"/>
      <c r="G40" s="5"/>
      <c r="H40" s="15" t="s">
        <v>13</v>
      </c>
    </row>
    <row r="41" spans="1:8" ht="15" customHeight="1">
      <c r="A41" s="115" t="s">
        <v>0</v>
      </c>
      <c r="B41" s="118" t="s">
        <v>1</v>
      </c>
      <c r="C41" s="127" t="s">
        <v>35</v>
      </c>
      <c r="D41" s="128"/>
      <c r="E41" s="128"/>
      <c r="F41" s="129"/>
      <c r="G41" s="124" t="s">
        <v>36</v>
      </c>
      <c r="H41" s="121" t="s">
        <v>2</v>
      </c>
    </row>
    <row r="42" spans="1:8" ht="15" customHeight="1">
      <c r="A42" s="116"/>
      <c r="B42" s="119"/>
      <c r="C42" s="16" t="s">
        <v>7</v>
      </c>
      <c r="D42" s="16" t="s">
        <v>8</v>
      </c>
      <c r="E42" s="16" t="s">
        <v>9</v>
      </c>
      <c r="F42" s="16" t="s">
        <v>10</v>
      </c>
      <c r="G42" s="125"/>
      <c r="H42" s="122"/>
    </row>
    <row r="43" spans="1:8" ht="15.75" customHeight="1" thickBot="1">
      <c r="A43" s="117"/>
      <c r="B43" s="120"/>
      <c r="C43" s="17" t="s">
        <v>11</v>
      </c>
      <c r="D43" s="17" t="s">
        <v>12</v>
      </c>
      <c r="E43" s="17"/>
      <c r="F43" s="17"/>
      <c r="G43" s="126"/>
      <c r="H43" s="123"/>
    </row>
    <row r="44" spans="1:8" ht="12.75">
      <c r="A44" s="52" t="s">
        <v>37</v>
      </c>
      <c r="B44" s="53"/>
      <c r="C44" s="19"/>
      <c r="D44" s="19"/>
      <c r="E44" s="19"/>
      <c r="F44" s="19"/>
      <c r="G44" s="19"/>
      <c r="H44" s="22"/>
    </row>
    <row r="45" spans="1:8" ht="51">
      <c r="A45" s="26">
        <v>9499</v>
      </c>
      <c r="B45" s="50" t="s">
        <v>33</v>
      </c>
      <c r="C45" s="28">
        <v>37</v>
      </c>
      <c r="D45" s="28">
        <v>1232</v>
      </c>
      <c r="E45" s="28">
        <v>9</v>
      </c>
      <c r="F45" s="28">
        <f>SUM(C45:E45)</f>
        <v>1278</v>
      </c>
      <c r="G45" s="28">
        <v>1300</v>
      </c>
      <c r="H45" s="110" t="s">
        <v>81</v>
      </c>
    </row>
    <row r="46" spans="1:8" ht="140.25">
      <c r="A46" s="26">
        <v>9474</v>
      </c>
      <c r="B46" s="55" t="s">
        <v>25</v>
      </c>
      <c r="C46" s="28">
        <v>255</v>
      </c>
      <c r="D46" s="28">
        <v>7913</v>
      </c>
      <c r="E46" s="28">
        <v>17</v>
      </c>
      <c r="F46" s="28">
        <f>SUM(C46:E46)</f>
        <v>8185</v>
      </c>
      <c r="G46" s="28">
        <v>8186</v>
      </c>
      <c r="H46" s="110" t="s">
        <v>82</v>
      </c>
    </row>
    <row r="47" spans="1:8" ht="63.75">
      <c r="A47" s="70">
        <v>9484</v>
      </c>
      <c r="B47" s="54" t="s">
        <v>58</v>
      </c>
      <c r="C47" s="28"/>
      <c r="D47" s="28">
        <v>3159</v>
      </c>
      <c r="E47" s="28">
        <v>81</v>
      </c>
      <c r="F47" s="28">
        <f>SUM(C47:E47)</f>
        <v>3240</v>
      </c>
      <c r="G47" s="28">
        <v>3380</v>
      </c>
      <c r="H47" s="99" t="s">
        <v>92</v>
      </c>
    </row>
    <row r="48" spans="1:8" ht="51">
      <c r="A48" s="26">
        <v>9506</v>
      </c>
      <c r="B48" s="54" t="s">
        <v>61</v>
      </c>
      <c r="C48" s="28">
        <v>101</v>
      </c>
      <c r="D48" s="28">
        <v>6454</v>
      </c>
      <c r="E48" s="28">
        <v>60</v>
      </c>
      <c r="F48" s="28">
        <f>SUM(C48:E48)</f>
        <v>6615</v>
      </c>
      <c r="G48" s="28">
        <v>7120</v>
      </c>
      <c r="H48" s="69" t="s">
        <v>62</v>
      </c>
    </row>
    <row r="49" spans="1:8" ht="51.75" thickBot="1">
      <c r="A49" s="32">
        <v>9513</v>
      </c>
      <c r="B49" s="65" t="s">
        <v>59</v>
      </c>
      <c r="C49" s="41">
        <v>485</v>
      </c>
      <c r="D49" s="41">
        <v>25758</v>
      </c>
      <c r="E49" s="41">
        <v>53</v>
      </c>
      <c r="F49" s="41">
        <f>SUM(C49:E49)</f>
        <v>26296</v>
      </c>
      <c r="G49" s="41">
        <v>27463</v>
      </c>
      <c r="H49" s="96" t="s">
        <v>60</v>
      </c>
    </row>
    <row r="50" spans="1:8" ht="13.5" thickBot="1">
      <c r="A50" s="43" t="s">
        <v>39</v>
      </c>
      <c r="B50" s="44"/>
      <c r="C50" s="19"/>
      <c r="D50" s="19"/>
      <c r="E50" s="19"/>
      <c r="F50" s="19"/>
      <c r="G50" s="19"/>
      <c r="H50" s="22"/>
    </row>
    <row r="51" spans="1:8" ht="25.5">
      <c r="A51" s="23">
        <v>9466</v>
      </c>
      <c r="B51" s="42" t="s">
        <v>21</v>
      </c>
      <c r="C51" s="24"/>
      <c r="D51" s="24">
        <v>61</v>
      </c>
      <c r="E51" s="24"/>
      <c r="F51" s="24">
        <f>SUM(C51:E51)</f>
        <v>61</v>
      </c>
      <c r="G51" s="25">
        <v>100</v>
      </c>
      <c r="H51" s="60" t="s">
        <v>27</v>
      </c>
    </row>
    <row r="52" spans="1:8" ht="25.5">
      <c r="A52" s="26">
        <v>9467</v>
      </c>
      <c r="B52" s="55" t="s">
        <v>22</v>
      </c>
      <c r="C52" s="27">
        <v>35</v>
      </c>
      <c r="D52" s="27">
        <v>311</v>
      </c>
      <c r="E52" s="27">
        <v>6</v>
      </c>
      <c r="F52" s="27">
        <f>SUM(C52:E52)</f>
        <v>352</v>
      </c>
      <c r="G52" s="28">
        <v>400</v>
      </c>
      <c r="H52" s="61" t="s">
        <v>28</v>
      </c>
    </row>
    <row r="53" spans="1:8" ht="25.5">
      <c r="A53" s="26">
        <v>9402</v>
      </c>
      <c r="B53" s="48" t="s">
        <v>6</v>
      </c>
      <c r="C53" s="27">
        <v>682</v>
      </c>
      <c r="D53" s="27"/>
      <c r="E53" s="27"/>
      <c r="F53" s="27">
        <f>SUM(C53:E53)</f>
        <v>682</v>
      </c>
      <c r="G53" s="28">
        <v>1700</v>
      </c>
      <c r="H53" s="134" t="s">
        <v>93</v>
      </c>
    </row>
    <row r="54" spans="1:8" s="10" customFormat="1" ht="26.25" thickBot="1">
      <c r="A54" s="32">
        <v>9477</v>
      </c>
      <c r="B54" s="90" t="s">
        <v>23</v>
      </c>
      <c r="C54" s="100"/>
      <c r="D54" s="100">
        <v>269</v>
      </c>
      <c r="E54" s="101"/>
      <c r="F54" s="100">
        <f>SUM(C54:E54)</f>
        <v>269</v>
      </c>
      <c r="G54" s="34">
        <v>275</v>
      </c>
      <c r="H54" s="102" t="s">
        <v>26</v>
      </c>
    </row>
    <row r="55" spans="1:8" ht="15.75">
      <c r="A55" s="1" t="s">
        <v>18</v>
      </c>
      <c r="B55" s="1"/>
      <c r="C55" s="1"/>
      <c r="D55" s="1"/>
      <c r="E55" s="1"/>
      <c r="F55" s="2">
        <f>SUM(F45:F54)</f>
        <v>46978</v>
      </c>
      <c r="G55" s="2">
        <f>SUM(G45:G54)</f>
        <v>49924</v>
      </c>
      <c r="H55" s="1"/>
    </row>
    <row r="56" spans="1:8" ht="16.5" customHeight="1">
      <c r="A56" s="1"/>
      <c r="B56" s="1"/>
      <c r="C56" s="1"/>
      <c r="D56" s="1"/>
      <c r="E56" s="1"/>
      <c r="F56" s="2"/>
      <c r="G56" s="2"/>
      <c r="H56" s="1"/>
    </row>
    <row r="57" spans="1:8" ht="16.5" customHeight="1">
      <c r="A57" s="18" t="s">
        <v>15</v>
      </c>
      <c r="B57" s="1"/>
      <c r="C57" s="1"/>
      <c r="D57" s="1"/>
      <c r="E57" s="1"/>
      <c r="F57" s="2"/>
      <c r="G57" s="2"/>
      <c r="H57" s="1"/>
    </row>
    <row r="58" spans="1:8" ht="10.5" customHeight="1">
      <c r="A58" s="18"/>
      <c r="B58" s="1"/>
      <c r="C58" s="1"/>
      <c r="D58" s="1"/>
      <c r="E58" s="1"/>
      <c r="F58" s="2"/>
      <c r="G58" s="2"/>
      <c r="H58" s="1"/>
    </row>
    <row r="59" spans="1:8" ht="16.5" thickBot="1">
      <c r="A59" s="3" t="s">
        <v>29</v>
      </c>
      <c r="B59" s="4"/>
      <c r="C59" s="4"/>
      <c r="D59" s="4"/>
      <c r="E59" s="4"/>
      <c r="F59" s="4"/>
      <c r="G59" s="5"/>
      <c r="H59" s="15" t="s">
        <v>13</v>
      </c>
    </row>
    <row r="60" spans="1:8" ht="15" customHeight="1">
      <c r="A60" s="115" t="s">
        <v>0</v>
      </c>
      <c r="B60" s="118" t="s">
        <v>1</v>
      </c>
      <c r="C60" s="127" t="s">
        <v>35</v>
      </c>
      <c r="D60" s="128"/>
      <c r="E60" s="128"/>
      <c r="F60" s="129"/>
      <c r="G60" s="124" t="s">
        <v>36</v>
      </c>
      <c r="H60" s="121" t="s">
        <v>2</v>
      </c>
    </row>
    <row r="61" spans="1:8" ht="15" customHeight="1">
      <c r="A61" s="116"/>
      <c r="B61" s="119"/>
      <c r="C61" s="16" t="s">
        <v>7</v>
      </c>
      <c r="D61" s="16" t="s">
        <v>8</v>
      </c>
      <c r="E61" s="16" t="s">
        <v>9</v>
      </c>
      <c r="F61" s="16" t="s">
        <v>10</v>
      </c>
      <c r="G61" s="125"/>
      <c r="H61" s="122"/>
    </row>
    <row r="62" spans="1:8" ht="21.75" customHeight="1" thickBot="1">
      <c r="A62" s="117"/>
      <c r="B62" s="120"/>
      <c r="C62" s="17" t="s">
        <v>11</v>
      </c>
      <c r="D62" s="17" t="s">
        <v>12</v>
      </c>
      <c r="E62" s="17"/>
      <c r="F62" s="17"/>
      <c r="G62" s="126"/>
      <c r="H62" s="123"/>
    </row>
    <row r="63" spans="1:8" s="6" customFormat="1" ht="13.5" thickBot="1">
      <c r="A63" s="20" t="s">
        <v>37</v>
      </c>
      <c r="B63" s="11"/>
      <c r="C63" s="12"/>
      <c r="D63" s="12"/>
      <c r="E63" s="12"/>
      <c r="F63" s="12"/>
      <c r="G63" s="12"/>
      <c r="H63" s="21"/>
    </row>
    <row r="64" spans="1:8" s="10" customFormat="1" ht="76.5">
      <c r="A64" s="103">
        <v>9921</v>
      </c>
      <c r="B64" s="66" t="s">
        <v>63</v>
      </c>
      <c r="C64" s="51"/>
      <c r="D64" s="51">
        <v>1259</v>
      </c>
      <c r="E64" s="51">
        <v>22</v>
      </c>
      <c r="F64" s="25">
        <f>SUM(C64:E64)</f>
        <v>1281</v>
      </c>
      <c r="G64" s="25">
        <v>1326</v>
      </c>
      <c r="H64" s="67" t="s">
        <v>83</v>
      </c>
    </row>
    <row r="65" spans="1:8" s="10" customFormat="1" ht="63.75">
      <c r="A65" s="104">
        <v>9924</v>
      </c>
      <c r="B65" s="54" t="s">
        <v>64</v>
      </c>
      <c r="C65" s="81"/>
      <c r="D65" s="81">
        <v>324</v>
      </c>
      <c r="E65" s="81">
        <v>1</v>
      </c>
      <c r="F65" s="28">
        <f>SUM(C65:E65)</f>
        <v>325</v>
      </c>
      <c r="G65" s="28">
        <v>345</v>
      </c>
      <c r="H65" s="111" t="s">
        <v>84</v>
      </c>
    </row>
    <row r="66" spans="1:8" s="10" customFormat="1" ht="114.75">
      <c r="A66" s="104">
        <v>9927</v>
      </c>
      <c r="B66" s="54" t="s">
        <v>73</v>
      </c>
      <c r="C66" s="81"/>
      <c r="D66" s="81">
        <v>219</v>
      </c>
      <c r="E66" s="81">
        <v>1</v>
      </c>
      <c r="F66" s="28">
        <f>SUM(C66:E66)</f>
        <v>220</v>
      </c>
      <c r="G66" s="28">
        <v>330</v>
      </c>
      <c r="H66" s="112" t="s">
        <v>85</v>
      </c>
    </row>
    <row r="67" spans="1:8" s="10" customFormat="1" ht="38.25">
      <c r="A67" s="104">
        <v>9928</v>
      </c>
      <c r="B67" s="54" t="s">
        <v>74</v>
      </c>
      <c r="C67" s="81"/>
      <c r="D67" s="81">
        <v>121</v>
      </c>
      <c r="E67" s="81"/>
      <c r="F67" s="28">
        <f>SUM(C67:E67)</f>
        <v>121</v>
      </c>
      <c r="G67" s="28">
        <v>121</v>
      </c>
      <c r="H67" s="112" t="s">
        <v>86</v>
      </c>
    </row>
    <row r="68" spans="1:8" s="10" customFormat="1" ht="26.25" thickBot="1">
      <c r="A68" s="32">
        <v>9926</v>
      </c>
      <c r="B68" s="65" t="s">
        <v>68</v>
      </c>
      <c r="C68" s="78"/>
      <c r="D68" s="78">
        <v>115</v>
      </c>
      <c r="E68" s="78"/>
      <c r="F68" s="78">
        <f>SUM(C68:E68)</f>
        <v>115</v>
      </c>
      <c r="G68" s="41">
        <v>115</v>
      </c>
      <c r="H68" s="113" t="s">
        <v>87</v>
      </c>
    </row>
    <row r="69" spans="1:8" s="10" customFormat="1" ht="13.5" thickBot="1">
      <c r="A69" s="43" t="s">
        <v>39</v>
      </c>
      <c r="B69" s="44"/>
      <c r="C69" s="72"/>
      <c r="D69" s="72"/>
      <c r="E69" s="72"/>
      <c r="F69" s="72"/>
      <c r="G69" s="73"/>
      <c r="H69" s="45"/>
    </row>
    <row r="70" spans="1:8" s="10" customFormat="1" ht="25.5">
      <c r="A70" s="105">
        <v>9920</v>
      </c>
      <c r="B70" s="74" t="s">
        <v>65</v>
      </c>
      <c r="C70" s="49">
        <v>55</v>
      </c>
      <c r="D70" s="49"/>
      <c r="E70" s="49"/>
      <c r="F70" s="49">
        <f>SUM(C70:E70)</f>
        <v>55</v>
      </c>
      <c r="G70" s="46">
        <v>200</v>
      </c>
      <c r="H70" s="114" t="s">
        <v>94</v>
      </c>
    </row>
    <row r="71" spans="1:8" s="10" customFormat="1" ht="51.75" thickBot="1">
      <c r="A71" s="104">
        <v>9922</v>
      </c>
      <c r="B71" s="54" t="s">
        <v>66</v>
      </c>
      <c r="C71" s="37">
        <v>272</v>
      </c>
      <c r="D71" s="28"/>
      <c r="E71" s="37"/>
      <c r="F71" s="28">
        <f>SUM(C71:E71)</f>
        <v>272</v>
      </c>
      <c r="G71" s="40">
        <v>300</v>
      </c>
      <c r="H71" s="68" t="s">
        <v>67</v>
      </c>
    </row>
    <row r="72" spans="1:8" s="10" customFormat="1" ht="13.5" thickBot="1">
      <c r="A72" s="43" t="s">
        <v>52</v>
      </c>
      <c r="B72" s="106"/>
      <c r="C72" s="75"/>
      <c r="D72" s="75"/>
      <c r="E72" s="75"/>
      <c r="F72" s="75"/>
      <c r="G72" s="76"/>
      <c r="H72" s="77"/>
    </row>
    <row r="73" spans="1:8" ht="26.25" thickBot="1">
      <c r="A73" s="82">
        <v>9929</v>
      </c>
      <c r="B73" s="93" t="s">
        <v>69</v>
      </c>
      <c r="C73" s="83"/>
      <c r="D73" s="83"/>
      <c r="E73" s="83"/>
      <c r="F73" s="83">
        <f>SUM(C73:E73)</f>
        <v>0</v>
      </c>
      <c r="G73" s="84">
        <v>400</v>
      </c>
      <c r="H73" s="107" t="s">
        <v>75</v>
      </c>
    </row>
    <row r="74" spans="1:8" ht="15.75">
      <c r="A74" s="1" t="s">
        <v>30</v>
      </c>
      <c r="B74" s="1"/>
      <c r="C74" s="1"/>
      <c r="D74" s="1"/>
      <c r="E74" s="1"/>
      <c r="F74" s="2">
        <f>SUM(F64:F73)</f>
        <v>2389</v>
      </c>
      <c r="G74" s="2">
        <f>SUM(G64:G73)</f>
        <v>3137</v>
      </c>
      <c r="H74" s="79"/>
    </row>
    <row r="75" spans="1:8" ht="22.5" customHeight="1">
      <c r="A75" s="1"/>
      <c r="B75" s="1"/>
      <c r="C75" s="1"/>
      <c r="D75" s="1"/>
      <c r="E75" s="1"/>
      <c r="F75" s="2"/>
      <c r="G75" s="2"/>
      <c r="H75" s="79"/>
    </row>
    <row r="76" spans="1:8" ht="22.5" customHeight="1">
      <c r="A76" s="1"/>
      <c r="B76" s="1"/>
      <c r="C76" s="1"/>
      <c r="D76" s="1"/>
      <c r="E76" s="1"/>
      <c r="F76" s="2"/>
      <c r="G76" s="2"/>
      <c r="H76" s="79"/>
    </row>
    <row r="77" spans="1:8" ht="18">
      <c r="A77" s="18" t="s">
        <v>15</v>
      </c>
      <c r="B77" s="1"/>
      <c r="C77" s="1"/>
      <c r="D77" s="1"/>
      <c r="E77" s="1"/>
      <c r="F77" s="2"/>
      <c r="G77" s="2"/>
      <c r="H77" s="1"/>
    </row>
    <row r="78" spans="1:8" ht="16.5" thickBot="1">
      <c r="A78" s="3" t="s">
        <v>70</v>
      </c>
      <c r="B78" s="4"/>
      <c r="C78" s="4"/>
      <c r="D78" s="4"/>
      <c r="E78" s="4"/>
      <c r="F78" s="4"/>
      <c r="G78" s="5"/>
      <c r="H78" s="15" t="s">
        <v>13</v>
      </c>
    </row>
    <row r="79" spans="1:8" ht="12.75">
      <c r="A79" s="115" t="s">
        <v>0</v>
      </c>
      <c r="B79" s="118" t="s">
        <v>1</v>
      </c>
      <c r="C79" s="127" t="s">
        <v>35</v>
      </c>
      <c r="D79" s="128"/>
      <c r="E79" s="128"/>
      <c r="F79" s="129"/>
      <c r="G79" s="124" t="s">
        <v>36</v>
      </c>
      <c r="H79" s="121" t="s">
        <v>2</v>
      </c>
    </row>
    <row r="80" spans="1:8" ht="12.75">
      <c r="A80" s="116"/>
      <c r="B80" s="119"/>
      <c r="C80" s="16" t="s">
        <v>7</v>
      </c>
      <c r="D80" s="16" t="s">
        <v>8</v>
      </c>
      <c r="E80" s="16" t="s">
        <v>9</v>
      </c>
      <c r="F80" s="16" t="s">
        <v>10</v>
      </c>
      <c r="G80" s="125"/>
      <c r="H80" s="122"/>
    </row>
    <row r="81" spans="1:8" ht="22.5" customHeight="1" thickBot="1">
      <c r="A81" s="117"/>
      <c r="B81" s="120"/>
      <c r="C81" s="17" t="s">
        <v>11</v>
      </c>
      <c r="D81" s="17" t="s">
        <v>12</v>
      </c>
      <c r="E81" s="17"/>
      <c r="F81" s="17"/>
      <c r="G81" s="126"/>
      <c r="H81" s="123"/>
    </row>
    <row r="82" spans="1:8" ht="13.5" thickBot="1">
      <c r="A82" s="43" t="s">
        <v>39</v>
      </c>
      <c r="B82" s="44"/>
      <c r="C82" s="47"/>
      <c r="D82" s="47"/>
      <c r="E82" s="47"/>
      <c r="F82" s="47"/>
      <c r="G82" s="47"/>
      <c r="H82" s="45"/>
    </row>
    <row r="83" spans="1:8" ht="76.5">
      <c r="A83" s="105">
        <v>9703</v>
      </c>
      <c r="B83" s="74" t="s">
        <v>71</v>
      </c>
      <c r="C83" s="80">
        <v>48</v>
      </c>
      <c r="D83" s="80">
        <v>144</v>
      </c>
      <c r="E83" s="80">
        <v>3</v>
      </c>
      <c r="F83" s="46">
        <f>SUM(C83:E83)</f>
        <v>195</v>
      </c>
      <c r="G83" s="46">
        <v>202</v>
      </c>
      <c r="H83" s="114" t="s">
        <v>88</v>
      </c>
    </row>
    <row r="84" spans="1:8" ht="15.75">
      <c r="A84" s="1" t="s">
        <v>72</v>
      </c>
      <c r="B84" s="1"/>
      <c r="C84" s="1"/>
      <c r="D84" s="1"/>
      <c r="E84" s="1"/>
      <c r="F84" s="2">
        <f>SUM(F83)</f>
        <v>195</v>
      </c>
      <c r="G84" s="2">
        <f>SUM(G83)</f>
        <v>202</v>
      </c>
      <c r="H84" s="1"/>
    </row>
    <row r="85" spans="1:8" ht="22.5" customHeight="1">
      <c r="A85" s="1"/>
      <c r="B85" s="1"/>
      <c r="C85" s="1"/>
      <c r="D85" s="1"/>
      <c r="E85" s="1"/>
      <c r="F85" s="2"/>
      <c r="G85" s="2"/>
      <c r="H85" s="79"/>
    </row>
    <row r="86" spans="1:8" ht="16.5" customHeight="1">
      <c r="A86" s="1" t="s">
        <v>14</v>
      </c>
      <c r="B86" s="1"/>
      <c r="C86" s="1"/>
      <c r="D86" s="1"/>
      <c r="E86" s="1"/>
      <c r="F86" s="2">
        <v>1245</v>
      </c>
      <c r="G86" s="2">
        <v>1247</v>
      </c>
      <c r="H86" s="1"/>
    </row>
    <row r="87" spans="1:8" ht="16.5" customHeight="1">
      <c r="A87" s="1" t="s">
        <v>34</v>
      </c>
      <c r="B87" s="1"/>
      <c r="C87" s="1"/>
      <c r="D87" s="1"/>
      <c r="E87" s="1"/>
      <c r="F87" s="2">
        <v>298</v>
      </c>
      <c r="G87" s="2">
        <v>298</v>
      </c>
      <c r="H87" s="1"/>
    </row>
    <row r="88" spans="1:8" ht="16.5" customHeight="1">
      <c r="A88" s="1" t="s">
        <v>38</v>
      </c>
      <c r="B88" s="1"/>
      <c r="C88" s="1"/>
      <c r="D88" s="1"/>
      <c r="E88" s="1"/>
      <c r="F88" s="2">
        <v>1400</v>
      </c>
      <c r="G88" s="2">
        <v>1400</v>
      </c>
      <c r="H88" s="1"/>
    </row>
    <row r="89" spans="1:8" ht="12" customHeight="1">
      <c r="A89" s="1"/>
      <c r="B89" s="1"/>
      <c r="C89" s="1"/>
      <c r="D89" s="1"/>
      <c r="E89" s="1"/>
      <c r="F89" s="2"/>
      <c r="G89" s="2"/>
      <c r="H89" s="1"/>
    </row>
    <row r="90" spans="1:8" ht="15.75">
      <c r="A90" s="7" t="s">
        <v>4</v>
      </c>
      <c r="B90" s="8"/>
      <c r="C90" s="8"/>
      <c r="D90" s="8"/>
      <c r="E90" s="8"/>
      <c r="F90" s="9">
        <f>F55+F37+F21+F86+F74+F84+F87+F88</f>
        <v>128903</v>
      </c>
      <c r="G90" s="9">
        <f>G55+G37+G21+G86+G74+G84+G87+G88</f>
        <v>136029</v>
      </c>
      <c r="H90" s="7"/>
    </row>
  </sheetData>
  <sheetProtection/>
  <mergeCells count="25">
    <mergeCell ref="A60:A62"/>
    <mergeCell ref="B60:B62"/>
    <mergeCell ref="C60:F60"/>
    <mergeCell ref="G60:G62"/>
    <mergeCell ref="H60:H62"/>
    <mergeCell ref="H4:H6"/>
    <mergeCell ref="C4:F4"/>
    <mergeCell ref="A4:A6"/>
    <mergeCell ref="B4:B6"/>
    <mergeCell ref="G4:G6"/>
    <mergeCell ref="A79:A81"/>
    <mergeCell ref="B79:B81"/>
    <mergeCell ref="C79:F79"/>
    <mergeCell ref="G79:G81"/>
    <mergeCell ref="H79:H81"/>
    <mergeCell ref="A26:A28"/>
    <mergeCell ref="B26:B28"/>
    <mergeCell ref="H26:H28"/>
    <mergeCell ref="G26:G28"/>
    <mergeCell ref="C26:F26"/>
    <mergeCell ref="A41:A43"/>
    <mergeCell ref="B41:B43"/>
    <mergeCell ref="G41:G43"/>
    <mergeCell ref="H41:H43"/>
    <mergeCell ref="C41:F41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90" r:id="rId1"/>
  <rowBreaks count="2" manualBreakCount="2">
    <brk id="21" max="255" man="1"/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Krainová Anna</cp:lastModifiedBy>
  <cp:lastPrinted>2021-04-14T07:12:29Z</cp:lastPrinted>
  <dcterms:created xsi:type="dcterms:W3CDTF">1997-01-24T11:07:25Z</dcterms:created>
  <dcterms:modified xsi:type="dcterms:W3CDTF">2021-04-21T11:36:52Z</dcterms:modified>
  <cp:category/>
  <cp:version/>
  <cp:contentType/>
  <cp:contentStatus/>
</cp:coreProperties>
</file>